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2. имплант АКЦИЯ" sheetId="1" r:id="rId1"/>
  </sheets>
  <definedNames>
    <definedName name="Е0">#REF!</definedName>
  </definedNames>
  <calcPr calcId="125725"/>
</workbook>
</file>

<file path=xl/calcChain.xml><?xml version="1.0" encoding="utf-8"?>
<calcChain xmlns="http://schemas.openxmlformats.org/spreadsheetml/2006/main">
  <c r="C45" i="1"/>
  <c r="C44"/>
  <c r="C43"/>
  <c r="C41"/>
  <c r="C40"/>
  <c r="C39"/>
  <c r="C38"/>
  <c r="C28"/>
  <c r="C27"/>
  <c r="C26"/>
  <c r="C25"/>
  <c r="C24"/>
</calcChain>
</file>

<file path=xl/sharedStrings.xml><?xml version="1.0" encoding="utf-8"?>
<sst xmlns="http://schemas.openxmlformats.org/spreadsheetml/2006/main" count="63" uniqueCount="62">
  <si>
    <t>ПРЕЙСКУРАНТ</t>
  </si>
  <si>
    <t>Код</t>
  </si>
  <si>
    <r>
      <t>Виды услуг (</t>
    </r>
    <r>
      <rPr>
        <b/>
        <i/>
        <sz val="14"/>
        <rFont val="Times New Roman Cyr"/>
        <charset val="204"/>
      </rPr>
      <t>ИМПЛАНТОЛОГИЯ</t>
    </r>
    <r>
      <rPr>
        <b/>
        <i/>
        <sz val="16"/>
        <rFont val="Times New Roman Cyr"/>
        <charset val="204"/>
      </rPr>
      <t>)</t>
    </r>
  </si>
  <si>
    <t>Цена</t>
  </si>
  <si>
    <t>2.3.1</t>
  </si>
  <si>
    <t>Консультация имплантолога</t>
  </si>
  <si>
    <t>бесплатно</t>
  </si>
  <si>
    <t>2.3.2</t>
  </si>
  <si>
    <t>Замещение костных дефектов биоматериалом (1 пластина)</t>
  </si>
  <si>
    <t>2.3.2.1</t>
  </si>
  <si>
    <t>Замещение костных дефектов биомембраной (1 пластина)</t>
  </si>
  <si>
    <t>2.3.2.2</t>
  </si>
  <si>
    <t>Замещение костного дефекта PRF-мембраной (1 флакон)</t>
  </si>
  <si>
    <t>2.3.3</t>
  </si>
  <si>
    <t>Пластика дефекта мягких тканей</t>
  </si>
  <si>
    <t>2.3.4</t>
  </si>
  <si>
    <t>Открытый синус-лифтинг</t>
  </si>
  <si>
    <t>2.3.4.1</t>
  </si>
  <si>
    <t>Закрытый синус-лифтинг</t>
  </si>
  <si>
    <t>2.3.4.2</t>
  </si>
  <si>
    <t>2.3.4.3</t>
  </si>
  <si>
    <t>Использование одноразового костного скребка</t>
  </si>
  <si>
    <t>Израильские имплантаты MIS</t>
  </si>
  <si>
    <t>Хирургический этап</t>
  </si>
  <si>
    <t>2.3.5</t>
  </si>
  <si>
    <t>Установка имплантата MIS</t>
  </si>
  <si>
    <t>Ортопедичексий этап:</t>
  </si>
  <si>
    <t>2.3.6</t>
  </si>
  <si>
    <t>2.3.7</t>
  </si>
  <si>
    <t>2.3.8</t>
  </si>
  <si>
    <t>Временная конструкция на MIS (временный абатмент+временная коронка)</t>
  </si>
  <si>
    <t>Общая стоимость (хирургический и ортопедический этап)  с имплантатом MIS: постановка имплантата+формирователь десны+металлокерамическая коронка+постановка индивидуального  абатмента</t>
  </si>
  <si>
    <t>Общая стоимость (хирургический и ортопедический этап)  с имплантатом MIS: постановка имплантата+формирователь десны+безметалловая керамическая коронка+постановка индивидуального  абатмента</t>
  </si>
  <si>
    <t>Американо-швейцарские имплантаты Nobel</t>
  </si>
  <si>
    <t>2.3.9</t>
  </si>
  <si>
    <t>Установка имплантата Nobel</t>
  </si>
  <si>
    <t>Ортопедический этап:</t>
  </si>
  <si>
    <t>2.3.10</t>
  </si>
  <si>
    <t>Формирователь десны на Nobel, на MIS</t>
  </si>
  <si>
    <t>2.3.11</t>
  </si>
  <si>
    <t>Индивидуальный  абатмент CAD CAM Procera</t>
  </si>
  <si>
    <t>2.3.12</t>
  </si>
  <si>
    <t>Индивидуальный угловой абатмент CAD CAM Procera</t>
  </si>
  <si>
    <t>2.3.13</t>
  </si>
  <si>
    <t>Временная конструкция на Nobel (временный абатмент+временная коронка)</t>
  </si>
  <si>
    <t>2.3.14</t>
  </si>
  <si>
    <t>2.3.15</t>
  </si>
  <si>
    <t>2.3.16</t>
  </si>
  <si>
    <t>2.3.17</t>
  </si>
  <si>
    <t>Общая стоимость (хирургический и ортопедический этап)  с имплантатом Nobel: постановка имплантата+формирователь десны+металлокерамическая коронка+постановка индивидуального  абатмента</t>
  </si>
  <si>
    <t>Общая стоимость (хирургический и ортопедический этап)  с имплантатом Nobel: постановка имплантата+формирователь десны+безметалловая керамическая коронка+постановка индивидуального  абатмента</t>
  </si>
  <si>
    <t>Общая стоимость (хирургический и ортопедический этап)  с имплантатом Nobel: постановка имплантата+формирователь десны+безметалловая керамическая коронка+постановка индивидуального углового абатмента</t>
  </si>
  <si>
    <t xml:space="preserve">Наращивание горизонтального костного дефекта </t>
  </si>
  <si>
    <t>2.3.4.4</t>
  </si>
  <si>
    <t xml:space="preserve">Наращивание вертикального костного дефекта </t>
  </si>
  <si>
    <t xml:space="preserve">Металлокерамическая коронка + титановый абатмент   </t>
  </si>
  <si>
    <t xml:space="preserve">Безметалловая керамическая коронка (CAD CAM Procera)+абатмент </t>
  </si>
  <si>
    <t xml:space="preserve">Металлокерамическая коронка на имплантат Nobel </t>
  </si>
  <si>
    <t xml:space="preserve">Металлокерамическая коронка+постановка индивидуального абатмента на Nobel   </t>
  </si>
  <si>
    <t xml:space="preserve">Безметалловая керамическая корона (Procera) +постановка индивидуального абатмента на Nobel </t>
  </si>
  <si>
    <t>прайс от 02.12.2021 года.</t>
  </si>
  <si>
    <t xml:space="preserve">   </t>
  </si>
</sst>
</file>

<file path=xl/styles.xml><?xml version="1.0" encoding="utf-8"?>
<styleSheet xmlns="http://schemas.openxmlformats.org/spreadsheetml/2006/main">
  <numFmts count="1">
    <numFmt numFmtId="164" formatCode="#,##0&quot;р.&quot;"/>
  </numFmts>
  <fonts count="12">
    <font>
      <sz val="10"/>
      <name val="Arial Cyr"/>
      <charset val="204"/>
    </font>
    <font>
      <i/>
      <sz val="11"/>
      <name val="Arial Cyr"/>
      <charset val="204"/>
    </font>
    <font>
      <b/>
      <sz val="16"/>
      <name val="Times New Roman Cyr"/>
      <family val="1"/>
      <charset val="204"/>
    </font>
    <font>
      <b/>
      <i/>
      <sz val="16"/>
      <name val="Times New Roman Cyr"/>
      <charset val="204"/>
    </font>
    <font>
      <b/>
      <i/>
      <sz val="14"/>
      <name val="Times New Roman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1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shrinkToFit="1"/>
    </xf>
    <xf numFmtId="49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right" shrinkToFit="1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164" fontId="0" fillId="0" borderId="0" xfId="0" applyNumberFormat="1"/>
    <xf numFmtId="0" fontId="1" fillId="0" borderId="0" xfId="0" applyFont="1" applyAlignment="1">
      <alignment horizontal="left"/>
    </xf>
    <xf numFmtId="49" fontId="9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164" fontId="9" fillId="0" borderId="1" xfId="0" applyNumberFormat="1" applyFont="1" applyFill="1" applyBorder="1" applyAlignment="1">
      <alignment horizontal="right" shrinkToFit="1"/>
    </xf>
    <xf numFmtId="0" fontId="2" fillId="0" borderId="0" xfId="0" applyFont="1" applyBorder="1" applyAlignment="1">
      <alignment horizontal="center" shrinkToFit="1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workbookViewId="0">
      <selection activeCell="A6" sqref="A6:C45"/>
    </sheetView>
  </sheetViews>
  <sheetFormatPr defaultRowHeight="12.75"/>
  <cols>
    <col min="1" max="1" width="10.140625" bestFit="1" customWidth="1"/>
    <col min="2" max="2" width="82.28515625" style="13" customWidth="1"/>
    <col min="3" max="3" width="13" style="14" customWidth="1"/>
  </cols>
  <sheetData>
    <row r="1" spans="1:3" ht="15" customHeight="1">
      <c r="A1" s="20"/>
      <c r="B1" s="20"/>
      <c r="C1" s="20"/>
    </row>
    <row r="2" spans="1:3" ht="15" customHeight="1">
      <c r="A2" s="1"/>
      <c r="B2" s="1"/>
      <c r="C2" s="2"/>
    </row>
    <row r="3" spans="1:3" ht="15" customHeight="1">
      <c r="A3" s="1"/>
      <c r="B3" s="3" t="s">
        <v>60</v>
      </c>
      <c r="C3" s="2"/>
    </row>
    <row r="4" spans="1:3" ht="15" customHeight="1">
      <c r="A4" s="15"/>
      <c r="B4" s="3"/>
      <c r="C4" s="2"/>
    </row>
    <row r="5" spans="1:3" ht="18.75" customHeight="1">
      <c r="A5" s="19" t="s">
        <v>0</v>
      </c>
      <c r="B5" s="19"/>
      <c r="C5" s="19"/>
    </row>
    <row r="6" spans="1:3" ht="44.25" customHeight="1">
      <c r="A6" s="4" t="s">
        <v>1</v>
      </c>
      <c r="B6" s="5" t="s">
        <v>2</v>
      </c>
      <c r="C6" s="6" t="s">
        <v>3</v>
      </c>
    </row>
    <row r="7" spans="1:3" ht="23.25" customHeight="1">
      <c r="A7" s="21"/>
      <c r="B7" s="21"/>
      <c r="C7" s="21"/>
    </row>
    <row r="8" spans="1:3" ht="15" customHeight="1">
      <c r="A8" s="7" t="s">
        <v>4</v>
      </c>
      <c r="B8" s="8" t="s">
        <v>5</v>
      </c>
      <c r="C8" s="9" t="s">
        <v>6</v>
      </c>
    </row>
    <row r="9" spans="1:3" ht="15" customHeight="1">
      <c r="A9" s="7" t="s">
        <v>7</v>
      </c>
      <c r="B9" s="8" t="s">
        <v>8</v>
      </c>
      <c r="C9" s="9">
        <v>16000</v>
      </c>
    </row>
    <row r="10" spans="1:3" ht="15" customHeight="1">
      <c r="A10" s="7" t="s">
        <v>9</v>
      </c>
      <c r="B10" s="8" t="s">
        <v>10</v>
      </c>
      <c r="C10" s="9">
        <v>22000</v>
      </c>
    </row>
    <row r="11" spans="1:3" ht="15" customHeight="1">
      <c r="A11" s="7" t="s">
        <v>11</v>
      </c>
      <c r="B11" s="8" t="s">
        <v>12</v>
      </c>
      <c r="C11" s="9">
        <v>3500</v>
      </c>
    </row>
    <row r="12" spans="1:3" ht="15" customHeight="1">
      <c r="A12" s="7" t="s">
        <v>13</v>
      </c>
      <c r="B12" s="8" t="s">
        <v>14</v>
      </c>
      <c r="C12" s="9">
        <v>8000</v>
      </c>
    </row>
    <row r="13" spans="1:3" ht="15" customHeight="1">
      <c r="A13" s="7" t="s">
        <v>15</v>
      </c>
      <c r="B13" s="8" t="s">
        <v>16</v>
      </c>
      <c r="C13" s="9">
        <v>26000</v>
      </c>
    </row>
    <row r="14" spans="1:3" ht="15" customHeight="1">
      <c r="A14" s="7" t="s">
        <v>17</v>
      </c>
      <c r="B14" s="8" t="s">
        <v>18</v>
      </c>
      <c r="C14" s="9">
        <v>18000</v>
      </c>
    </row>
    <row r="15" spans="1:3" ht="15" customHeight="1">
      <c r="A15" s="7" t="s">
        <v>19</v>
      </c>
      <c r="B15" s="8" t="s">
        <v>52</v>
      </c>
      <c r="C15" s="9">
        <v>20000</v>
      </c>
    </row>
    <row r="16" spans="1:3" ht="15" customHeight="1">
      <c r="A16" s="7" t="s">
        <v>20</v>
      </c>
      <c r="B16" s="8" t="s">
        <v>21</v>
      </c>
      <c r="C16" s="9">
        <v>12500</v>
      </c>
    </row>
    <row r="17" spans="1:3" ht="15" customHeight="1">
      <c r="A17" s="7" t="s">
        <v>53</v>
      </c>
      <c r="B17" s="8" t="s">
        <v>54</v>
      </c>
      <c r="C17" s="9">
        <v>30000</v>
      </c>
    </row>
    <row r="18" spans="1:3" ht="15" customHeight="1">
      <c r="A18" s="7"/>
      <c r="B18" s="8"/>
      <c r="C18" s="9"/>
    </row>
    <row r="19" spans="1:3" ht="15" customHeight="1">
      <c r="A19" s="7"/>
      <c r="B19" s="10" t="s">
        <v>22</v>
      </c>
      <c r="C19" s="9"/>
    </row>
    <row r="20" spans="1:3" ht="15" customHeight="1">
      <c r="A20" s="7"/>
      <c r="B20" s="11" t="s">
        <v>23</v>
      </c>
      <c r="C20" s="9"/>
    </row>
    <row r="21" spans="1:3" ht="15" customHeight="1">
      <c r="A21" s="7" t="s">
        <v>24</v>
      </c>
      <c r="B21" s="11" t="s">
        <v>25</v>
      </c>
      <c r="C21" s="9">
        <v>25900</v>
      </c>
    </row>
    <row r="22" spans="1:3" ht="15" customHeight="1">
      <c r="A22" s="7"/>
      <c r="B22" s="11"/>
      <c r="C22" s="9"/>
    </row>
    <row r="23" spans="1:3" ht="15" customHeight="1">
      <c r="A23" s="7"/>
      <c r="B23" s="11" t="s">
        <v>26</v>
      </c>
      <c r="C23" s="9"/>
    </row>
    <row r="24" spans="1:3" ht="15" customHeight="1">
      <c r="A24" s="7" t="s">
        <v>27</v>
      </c>
      <c r="B24" s="11" t="s">
        <v>55</v>
      </c>
      <c r="C24" s="9">
        <f>460+14830</f>
        <v>15290</v>
      </c>
    </row>
    <row r="25" spans="1:3" ht="15" customHeight="1">
      <c r="A25" s="7" t="s">
        <v>28</v>
      </c>
      <c r="B25" s="11" t="s">
        <v>56</v>
      </c>
      <c r="C25" s="9">
        <f>470+22930</f>
        <v>23400</v>
      </c>
    </row>
    <row r="26" spans="1:3" ht="15" customHeight="1">
      <c r="A26" s="7" t="s">
        <v>29</v>
      </c>
      <c r="B26" s="11" t="s">
        <v>30</v>
      </c>
      <c r="C26" s="9">
        <f>460+6500</f>
        <v>6960</v>
      </c>
    </row>
    <row r="27" spans="1:3" ht="42" customHeight="1">
      <c r="A27" s="16"/>
      <c r="B27" s="17" t="s">
        <v>31</v>
      </c>
      <c r="C27" s="18">
        <f>460+43730</f>
        <v>44190</v>
      </c>
    </row>
    <row r="28" spans="1:3" ht="42" customHeight="1">
      <c r="A28" s="16"/>
      <c r="B28" s="17" t="s">
        <v>32</v>
      </c>
      <c r="C28" s="18">
        <f>460+51830</f>
        <v>52290</v>
      </c>
    </row>
    <row r="29" spans="1:3" ht="15" customHeight="1">
      <c r="A29" s="7"/>
      <c r="B29" s="8"/>
      <c r="C29" s="9"/>
    </row>
    <row r="30" spans="1:3" ht="15" customHeight="1">
      <c r="A30" s="7"/>
      <c r="B30" s="10" t="s">
        <v>33</v>
      </c>
      <c r="C30" s="9"/>
    </row>
    <row r="31" spans="1:3" ht="15" customHeight="1">
      <c r="A31" s="7"/>
      <c r="B31" s="11" t="s">
        <v>23</v>
      </c>
      <c r="C31" s="9"/>
    </row>
    <row r="32" spans="1:3" ht="18" customHeight="1">
      <c r="A32" s="7" t="s">
        <v>34</v>
      </c>
      <c r="B32" s="11" t="s">
        <v>35</v>
      </c>
      <c r="C32" s="9">
        <v>35900</v>
      </c>
    </row>
    <row r="33" spans="1:3" ht="18" customHeight="1">
      <c r="A33" s="7"/>
      <c r="B33" s="12" t="s">
        <v>36</v>
      </c>
      <c r="C33" s="9"/>
    </row>
    <row r="34" spans="1:3" ht="18" customHeight="1">
      <c r="A34" s="7" t="s">
        <v>37</v>
      </c>
      <c r="B34" s="12" t="s">
        <v>38</v>
      </c>
      <c r="C34" s="9">
        <v>3000</v>
      </c>
    </row>
    <row r="35" spans="1:3" ht="18" customHeight="1">
      <c r="A35" s="7" t="s">
        <v>39</v>
      </c>
      <c r="B35" s="12" t="s">
        <v>40</v>
      </c>
      <c r="C35" s="9">
        <v>19000</v>
      </c>
    </row>
    <row r="36" spans="1:3" ht="18" customHeight="1">
      <c r="A36" s="7" t="s">
        <v>41</v>
      </c>
      <c r="B36" s="12" t="s">
        <v>42</v>
      </c>
      <c r="C36" s="9">
        <v>23000</v>
      </c>
    </row>
    <row r="37" spans="1:3" ht="18" customHeight="1">
      <c r="A37" s="7" t="s">
        <v>43</v>
      </c>
      <c r="B37" s="12" t="s">
        <v>44</v>
      </c>
      <c r="C37" s="9">
        <v>6500</v>
      </c>
    </row>
    <row r="38" spans="1:3" ht="18" customHeight="1">
      <c r="A38" s="7" t="s">
        <v>45</v>
      </c>
      <c r="B38" s="12" t="s">
        <v>57</v>
      </c>
      <c r="C38" s="9">
        <f>460+4830</f>
        <v>5290</v>
      </c>
    </row>
    <row r="39" spans="1:3" ht="18" customHeight="1">
      <c r="A39" s="7" t="s">
        <v>46</v>
      </c>
      <c r="B39" s="12" t="s">
        <v>61</v>
      </c>
      <c r="C39" s="9">
        <f>470+11830</f>
        <v>12300</v>
      </c>
    </row>
    <row r="40" spans="1:3" ht="15.75">
      <c r="A40" s="7" t="s">
        <v>47</v>
      </c>
      <c r="B40" s="12" t="s">
        <v>58</v>
      </c>
      <c r="C40" s="9">
        <f>460+23830</f>
        <v>24290</v>
      </c>
    </row>
    <row r="41" spans="1:3" ht="38.25" customHeight="1">
      <c r="A41" s="7" t="s">
        <v>48</v>
      </c>
      <c r="B41" s="12" t="s">
        <v>59</v>
      </c>
      <c r="C41" s="9">
        <f>470+30830</f>
        <v>31300</v>
      </c>
    </row>
    <row r="42" spans="1:3" ht="27" customHeight="1">
      <c r="A42" s="7"/>
      <c r="B42" s="12"/>
      <c r="C42" s="9"/>
    </row>
    <row r="43" spans="1:3" ht="43.5" customHeight="1">
      <c r="A43" s="16"/>
      <c r="B43" s="17" t="s">
        <v>49</v>
      </c>
      <c r="C43" s="18">
        <f>470+61730</f>
        <v>62200</v>
      </c>
    </row>
    <row r="44" spans="1:3" ht="43.5" customHeight="1">
      <c r="A44" s="16"/>
      <c r="B44" s="17" t="s">
        <v>50</v>
      </c>
      <c r="C44" s="18">
        <f>470+69730</f>
        <v>70200</v>
      </c>
    </row>
    <row r="45" spans="1:3" ht="42" customHeight="1">
      <c r="A45" s="16"/>
      <c r="B45" s="17" t="s">
        <v>51</v>
      </c>
      <c r="C45" s="18">
        <f>470+73730</f>
        <v>74200</v>
      </c>
    </row>
    <row r="46" spans="1:3" ht="33.75" customHeight="1">
      <c r="B46"/>
      <c r="C46"/>
    </row>
    <row r="47" spans="1:3" ht="15" customHeight="1"/>
    <row r="48" spans="1:3" ht="15" customHeight="1"/>
  </sheetData>
  <mergeCells count="3">
    <mergeCell ref="A5:C5"/>
    <mergeCell ref="A1:C1"/>
    <mergeCell ref="A7:C7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 имплант АКЦИЯ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2018-02-20T07:47:15Z</dcterms:created>
  <dcterms:modified xsi:type="dcterms:W3CDTF">2021-12-22T10:40:40Z</dcterms:modified>
</cp:coreProperties>
</file>